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H28" i="3" s="1"/>
  <c r="H27" i="3"/>
  <c r="G27" i="3"/>
  <c r="G26" i="3"/>
  <c r="H26" i="3" s="1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H19" i="3"/>
  <c r="G19" i="3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H11" i="3"/>
  <c r="G11" i="3"/>
  <c r="G10" i="3"/>
  <c r="H10" i="3" s="1"/>
  <c r="G9" i="3"/>
  <c r="H9" i="3" s="1"/>
  <c r="G8" i="3"/>
  <c r="H8" i="3" s="1"/>
  <c r="H7" i="3"/>
  <c r="G7" i="3"/>
  <c r="G6" i="3"/>
  <c r="H6" i="3" s="1"/>
  <c r="G5" i="3"/>
  <c r="H5" i="3" s="1"/>
  <c r="G4" i="3"/>
  <c r="H4" i="3" s="1"/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6" i="2"/>
  <c r="H1" i="2" l="1"/>
  <c r="G1" i="4"/>
  <c r="D15" i="1" s="1"/>
  <c r="C15" i="1"/>
  <c r="C14" i="1"/>
  <c r="C9" i="1" s="1"/>
  <c r="H1" i="4"/>
  <c r="G1" i="5"/>
  <c r="D16" i="1" s="1"/>
  <c r="C16" i="1"/>
  <c r="H1" i="5"/>
  <c r="H1" i="3"/>
  <c r="G1" i="3" s="1"/>
  <c r="D14" i="1" s="1"/>
  <c r="A9" i="1"/>
  <c r="E9" i="1" l="1"/>
  <c r="G1" i="2"/>
  <c r="D13" i="1" s="1"/>
</calcChain>
</file>

<file path=xl/sharedStrings.xml><?xml version="1.0" encoding="utf-8"?>
<sst xmlns="http://schemas.openxmlformats.org/spreadsheetml/2006/main" count="70" uniqueCount="45">
  <si>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</si>
  <si>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</si>
  <si>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</si>
  <si>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</si>
  <si>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</si>
  <si>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</si>
  <si>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</si>
  <si>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</si>
  <si>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</si>
  <si>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</si>
  <si>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</si>
  <si>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</si>
  <si>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</si>
  <si>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</si>
  <si>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</si>
  <si>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</si>
  <si>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</si>
  <si>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</si>
  <si>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</si>
  <si>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</si>
  <si>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</si>
  <si>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</si>
  <si>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222085215 del 02/12/2022</t>
  </si>
  <si>
    <t>222100078 del 02/12/2022</t>
  </si>
  <si>
    <t>643/PA del 10/11/2022</t>
  </si>
  <si>
    <t>89/2022 del 15/12/2022</t>
  </si>
  <si>
    <t>FPA 3/23 del 03/01/2023</t>
  </si>
  <si>
    <t>1023006677 del 18/01/2023</t>
  </si>
  <si>
    <t>5415/EL del 30/01/2023</t>
  </si>
  <si>
    <t>85 del 31/01/2023</t>
  </si>
  <si>
    <t>230303739 del 02/02/2023</t>
  </si>
  <si>
    <t>230276215 del 02/02/2023</t>
  </si>
  <si>
    <t>000000000691 del 03/02/2023</t>
  </si>
  <si>
    <t>75/PA del 31/01/2023</t>
  </si>
  <si>
    <t>5/PA del 31/01/2023</t>
  </si>
  <si>
    <t>80/00 del 13/02/2023</t>
  </si>
  <si>
    <t>679 del 17/02/2023</t>
  </si>
  <si>
    <t>1023061405 del 03/03/2023</t>
  </si>
  <si>
    <t>252 del 16/02/2023</t>
  </si>
  <si>
    <t>01398/23 del 07/03/2023</t>
  </si>
  <si>
    <t>26Pa del 14/03/2023</t>
  </si>
  <si>
    <t>1/PA-2023 del 07/03/2023</t>
  </si>
  <si>
    <t>618 del 02/03/2023</t>
  </si>
  <si>
    <t>188 del 20/03/2023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</si>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</sst>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23</v>
      </c>
      <c r="B9" s="35"/>
      <c r="C9" s="34">
        <f>SUM(C13:C16)</f>
        <v>21784.65</v>
      </c>
      <c r="D9" s="35"/>
      <c r="E9" s="40">
        <f>('Trimestre 1'!H1+'Trimestre 2'!H1+'Trimestre 3'!H1+'Trimestre 4'!H1)/C9</f>
        <v>-12.692615213005487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23</v>
      </c>
      <c r="C13" s="29">
        <f>'Trimestre 1'!B1</f>
        <v>21784.65</v>
      </c>
      <c r="D13" s="29">
        <f>'Trimestre 1'!G1</f>
        <v>-12.692615213005487</v>
      </c>
      <c r="E13" s="29">
        <v>39561.699999999997</v>
      </c>
      <c r="F13" s="33" t="s">
        <v>44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0</v>
      </c>
      <c r="C14" s="29">
        <f>'Trimestre 2'!B1</f>
        <v>0</v>
      </c>
      <c r="D14" s="29">
        <f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H14" sqref="H1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21784.65</v>
      </c>
      <c r="C1">
        <f>COUNTA(A4:A353)</f>
        <v>23</v>
      </c>
      <c r="G1" s="16">
        <f>IF(B1&lt;&gt;0,H1/B1,0)</f>
        <v>-12.692615213005487</v>
      </c>
      <c r="H1" s="15">
        <f>SUM(H4:H353)</f>
        <v>-276504.18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59.9</v>
      </c>
      <c r="C4" s="13">
        <v>44939</v>
      </c>
      <c r="D4" s="13">
        <v>44950</v>
      </c>
      <c r="E4" s="13"/>
      <c r="F4" s="13"/>
      <c r="G4" s="1">
        <f>D4-C4-(F4-E4)</f>
        <v>11</v>
      </c>
      <c r="H4" s="12">
        <f>B4*G4</f>
        <v>658.9</v>
      </c>
    </row>
    <row r="5" spans="1:8" x14ac:dyDescent="0.25">
      <c r="A5" s="19" t="s">
        <v>23</v>
      </c>
      <c r="B5" s="12">
        <v>59.9</v>
      </c>
      <c r="C5" s="13">
        <v>44939</v>
      </c>
      <c r="D5" s="13">
        <v>44950</v>
      </c>
      <c r="E5" s="13"/>
      <c r="F5" s="13"/>
      <c r="G5" s="1">
        <f t="shared" ref="G5:G68" si="0">D5-C5-(F5-E5)</f>
        <v>11</v>
      </c>
      <c r="H5" s="12">
        <f t="shared" ref="H5:H68" si="1">B5*G5</f>
        <v>658.9</v>
      </c>
    </row>
    <row r="6" spans="1:8" x14ac:dyDescent="0.25">
      <c r="A6" s="19" t="s">
        <v>24</v>
      </c>
      <c r="B6" s="12">
        <v>265</v>
      </c>
      <c r="C6" s="13">
        <v>44910</v>
      </c>
      <c r="D6" s="13">
        <v>44950</v>
      </c>
      <c r="E6" s="13"/>
      <c r="F6" s="13"/>
      <c r="G6" s="1">
        <f t="shared" si="0"/>
        <v>40</v>
      </c>
      <c r="H6" s="12">
        <f t="shared" si="1"/>
        <v>10600</v>
      </c>
    </row>
    <row r="7" spans="1:8" x14ac:dyDescent="0.25">
      <c r="A7" s="19" t="s">
        <v>25</v>
      </c>
      <c r="B7" s="12">
        <v>840</v>
      </c>
      <c r="C7" s="13">
        <v>44953</v>
      </c>
      <c r="D7" s="13">
        <v>44950</v>
      </c>
      <c r="E7" s="13"/>
      <c r="F7" s="13"/>
      <c r="G7" s="1">
        <f t="shared" si="0"/>
        <v>-3</v>
      </c>
      <c r="H7" s="12">
        <f t="shared" si="1"/>
        <v>-2520</v>
      </c>
    </row>
    <row r="8" spans="1:8" x14ac:dyDescent="0.25">
      <c r="A8" s="19" t="s">
        <v>26</v>
      </c>
      <c r="B8" s="12">
        <v>500</v>
      </c>
      <c r="C8" s="13">
        <v>44965</v>
      </c>
      <c r="D8" s="13">
        <v>44950</v>
      </c>
      <c r="E8" s="13"/>
      <c r="F8" s="13"/>
      <c r="G8" s="1">
        <f t="shared" si="0"/>
        <v>-15</v>
      </c>
      <c r="H8" s="12">
        <f t="shared" si="1"/>
        <v>-7500</v>
      </c>
    </row>
    <row r="9" spans="1:8" x14ac:dyDescent="0.25">
      <c r="A9" s="19" t="s">
        <v>27</v>
      </c>
      <c r="B9" s="12">
        <v>56.81</v>
      </c>
      <c r="C9" s="13">
        <v>44980</v>
      </c>
      <c r="D9" s="13">
        <v>44950</v>
      </c>
      <c r="E9" s="13"/>
      <c r="F9" s="13"/>
      <c r="G9" s="1">
        <f t="shared" si="0"/>
        <v>-30</v>
      </c>
      <c r="H9" s="12">
        <f t="shared" si="1"/>
        <v>-1704.3000000000002</v>
      </c>
    </row>
    <row r="10" spans="1:8" x14ac:dyDescent="0.25">
      <c r="A10" s="19" t="s">
        <v>28</v>
      </c>
      <c r="B10" s="12">
        <v>1008</v>
      </c>
      <c r="C10" s="13">
        <v>44988</v>
      </c>
      <c r="D10" s="13">
        <v>44966</v>
      </c>
      <c r="E10" s="13"/>
      <c r="F10" s="13"/>
      <c r="G10" s="1">
        <f t="shared" si="0"/>
        <v>-22</v>
      </c>
      <c r="H10" s="12">
        <f t="shared" si="1"/>
        <v>-22176</v>
      </c>
    </row>
    <row r="11" spans="1:8" x14ac:dyDescent="0.25">
      <c r="A11" s="19" t="s">
        <v>29</v>
      </c>
      <c r="B11" s="12">
        <v>491.5</v>
      </c>
      <c r="C11" s="13">
        <v>44988</v>
      </c>
      <c r="D11" s="13">
        <v>44966</v>
      </c>
      <c r="E11" s="13"/>
      <c r="F11" s="13"/>
      <c r="G11" s="1">
        <f t="shared" si="0"/>
        <v>-22</v>
      </c>
      <c r="H11" s="12">
        <f t="shared" si="1"/>
        <v>-10813</v>
      </c>
    </row>
    <row r="12" spans="1:8" x14ac:dyDescent="0.25">
      <c r="A12" s="19" t="s">
        <v>30</v>
      </c>
      <c r="B12" s="12">
        <v>59.9</v>
      </c>
      <c r="C12" s="13">
        <v>44994</v>
      </c>
      <c r="D12" s="13">
        <v>44966</v>
      </c>
      <c r="E12" s="13"/>
      <c r="F12" s="13"/>
      <c r="G12" s="1">
        <f t="shared" si="0"/>
        <v>-28</v>
      </c>
      <c r="H12" s="12">
        <f t="shared" si="1"/>
        <v>-1677.2</v>
      </c>
    </row>
    <row r="13" spans="1:8" x14ac:dyDescent="0.25">
      <c r="A13" s="19" t="s">
        <v>31</v>
      </c>
      <c r="B13" s="12">
        <v>59.9</v>
      </c>
      <c r="C13" s="13">
        <v>44994</v>
      </c>
      <c r="D13" s="13">
        <v>44966</v>
      </c>
      <c r="E13" s="13"/>
      <c r="F13" s="13"/>
      <c r="G13" s="1">
        <f t="shared" si="0"/>
        <v>-28</v>
      </c>
      <c r="H13" s="12">
        <f t="shared" si="1"/>
        <v>-1677.2</v>
      </c>
    </row>
    <row r="14" spans="1:8" x14ac:dyDescent="0.25">
      <c r="A14" s="19" t="s">
        <v>32</v>
      </c>
      <c r="B14" s="12">
        <v>4075.5</v>
      </c>
      <c r="C14" s="13">
        <v>44994</v>
      </c>
      <c r="D14" s="13">
        <v>44977</v>
      </c>
      <c r="E14" s="13"/>
      <c r="F14" s="13"/>
      <c r="G14" s="1">
        <f t="shared" si="0"/>
        <v>-17</v>
      </c>
      <c r="H14" s="12">
        <f t="shared" si="1"/>
        <v>-69283.5</v>
      </c>
    </row>
    <row r="15" spans="1:8" x14ac:dyDescent="0.25">
      <c r="A15" s="19" t="s">
        <v>33</v>
      </c>
      <c r="B15" s="12">
        <v>265</v>
      </c>
      <c r="C15" s="13">
        <v>44988</v>
      </c>
      <c r="D15" s="13">
        <v>44977</v>
      </c>
      <c r="E15" s="13"/>
      <c r="F15" s="13"/>
      <c r="G15" s="1">
        <f t="shared" si="0"/>
        <v>-11</v>
      </c>
      <c r="H15" s="12">
        <f t="shared" si="1"/>
        <v>-2915</v>
      </c>
    </row>
    <row r="16" spans="1:8" x14ac:dyDescent="0.25">
      <c r="A16" s="19" t="s">
        <v>34</v>
      </c>
      <c r="B16" s="12">
        <v>249</v>
      </c>
      <c r="C16" s="13">
        <v>45004</v>
      </c>
      <c r="D16" s="13">
        <v>45002</v>
      </c>
      <c r="E16" s="13"/>
      <c r="F16" s="13"/>
      <c r="G16" s="1">
        <f t="shared" si="0"/>
        <v>-2</v>
      </c>
      <c r="H16" s="12">
        <f t="shared" si="1"/>
        <v>-498</v>
      </c>
    </row>
    <row r="17" spans="1:8" x14ac:dyDescent="0.25">
      <c r="A17" s="19" t="s">
        <v>35</v>
      </c>
      <c r="B17" s="12">
        <v>2050</v>
      </c>
      <c r="C17" s="13">
        <v>45004</v>
      </c>
      <c r="D17" s="13">
        <v>45002</v>
      </c>
      <c r="E17" s="13"/>
      <c r="F17" s="13"/>
      <c r="G17" s="1">
        <f t="shared" si="0"/>
        <v>-2</v>
      </c>
      <c r="H17" s="12">
        <f t="shared" si="1"/>
        <v>-4100</v>
      </c>
    </row>
    <row r="18" spans="1:8" x14ac:dyDescent="0.25">
      <c r="A18" s="19" t="s">
        <v>36</v>
      </c>
      <c r="B18" s="12">
        <v>5790</v>
      </c>
      <c r="C18" s="13">
        <v>45007</v>
      </c>
      <c r="D18" s="13">
        <v>45002</v>
      </c>
      <c r="E18" s="13"/>
      <c r="F18" s="13"/>
      <c r="G18" s="1">
        <f t="shared" si="0"/>
        <v>-5</v>
      </c>
      <c r="H18" s="12">
        <f t="shared" si="1"/>
        <v>-28950</v>
      </c>
    </row>
    <row r="19" spans="1:8" x14ac:dyDescent="0.25">
      <c r="A19" s="19" t="s">
        <v>37</v>
      </c>
      <c r="B19" s="12">
        <v>112.53</v>
      </c>
      <c r="C19" s="13">
        <v>45025</v>
      </c>
      <c r="D19" s="13">
        <v>45002</v>
      </c>
      <c r="E19" s="13"/>
      <c r="F19" s="13"/>
      <c r="G19" s="1">
        <f t="shared" si="0"/>
        <v>-23</v>
      </c>
      <c r="H19" s="12">
        <f t="shared" si="1"/>
        <v>-2588.19</v>
      </c>
    </row>
    <row r="20" spans="1:8" x14ac:dyDescent="0.25">
      <c r="A20" s="19" t="s">
        <v>38</v>
      </c>
      <c r="B20" s="12">
        <v>546.25</v>
      </c>
      <c r="C20" s="13">
        <v>45007</v>
      </c>
      <c r="D20" s="13">
        <v>45002</v>
      </c>
      <c r="E20" s="13"/>
      <c r="F20" s="13"/>
      <c r="G20" s="1">
        <f t="shared" si="0"/>
        <v>-5</v>
      </c>
      <c r="H20" s="12">
        <f t="shared" si="1"/>
        <v>-2731.25</v>
      </c>
    </row>
    <row r="21" spans="1:8" x14ac:dyDescent="0.25">
      <c r="A21" s="19" t="s">
        <v>39</v>
      </c>
      <c r="B21" s="12">
        <v>140</v>
      </c>
      <c r="C21" s="13">
        <v>45025</v>
      </c>
      <c r="D21" s="13">
        <v>45002</v>
      </c>
      <c r="E21" s="13"/>
      <c r="F21" s="13"/>
      <c r="G21" s="1">
        <f t="shared" si="0"/>
        <v>-23</v>
      </c>
      <c r="H21" s="12">
        <f t="shared" si="1"/>
        <v>-3220</v>
      </c>
    </row>
    <row r="22" spans="1:8" x14ac:dyDescent="0.25">
      <c r="A22" s="19" t="s">
        <v>40</v>
      </c>
      <c r="B22" s="12">
        <v>1832.73</v>
      </c>
      <c r="C22" s="13">
        <v>45031</v>
      </c>
      <c r="D22" s="13">
        <v>45002</v>
      </c>
      <c r="E22" s="13"/>
      <c r="F22" s="13"/>
      <c r="G22" s="1">
        <f t="shared" si="0"/>
        <v>-29</v>
      </c>
      <c r="H22" s="12">
        <f t="shared" si="1"/>
        <v>-53149.17</v>
      </c>
    </row>
    <row r="23" spans="1:8" x14ac:dyDescent="0.25">
      <c r="A23" s="19" t="s">
        <v>41</v>
      </c>
      <c r="B23" s="12">
        <v>1899.41</v>
      </c>
      <c r="C23" s="13">
        <v>45025</v>
      </c>
      <c r="D23" s="13">
        <v>45005</v>
      </c>
      <c r="E23" s="13"/>
      <c r="F23" s="13"/>
      <c r="G23" s="1">
        <f t="shared" si="0"/>
        <v>-20</v>
      </c>
      <c r="H23" s="12">
        <f t="shared" si="1"/>
        <v>-37988.200000000004</v>
      </c>
    </row>
    <row r="24" spans="1:8" x14ac:dyDescent="0.25">
      <c r="A24" s="19" t="s">
        <v>41</v>
      </c>
      <c r="B24" s="12">
        <v>20.59</v>
      </c>
      <c r="C24" s="13">
        <v>45025</v>
      </c>
      <c r="D24" s="13">
        <v>45005</v>
      </c>
      <c r="E24" s="13"/>
      <c r="F24" s="13"/>
      <c r="G24" s="1">
        <f t="shared" si="0"/>
        <v>-20</v>
      </c>
      <c r="H24" s="12">
        <f t="shared" si="1"/>
        <v>-411.8</v>
      </c>
    </row>
    <row r="25" spans="1:8" x14ac:dyDescent="0.25">
      <c r="A25" s="19" t="s">
        <v>42</v>
      </c>
      <c r="B25" s="12">
        <v>560</v>
      </c>
      <c r="C25" s="13">
        <v>45025</v>
      </c>
      <c r="D25" s="13">
        <v>45007</v>
      </c>
      <c r="E25" s="13"/>
      <c r="F25" s="13"/>
      <c r="G25" s="1">
        <f t="shared" si="0"/>
        <v>-18</v>
      </c>
      <c r="H25" s="12">
        <f t="shared" si="1"/>
        <v>-10080</v>
      </c>
    </row>
    <row r="26" spans="1:8" x14ac:dyDescent="0.25">
      <c r="A26" s="19" t="s">
        <v>43</v>
      </c>
      <c r="B26" s="12">
        <v>842.73</v>
      </c>
      <c r="C26" s="13">
        <v>45036</v>
      </c>
      <c r="D26" s="13">
        <v>45007</v>
      </c>
      <c r="E26" s="13"/>
      <c r="F26" s="13"/>
      <c r="G26" s="1">
        <f t="shared" si="0"/>
        <v>-29</v>
      </c>
      <c r="H26" s="12">
        <f t="shared" si="1"/>
        <v>-24439.170000000002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E31" sqref="E31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28" si="0">D5-C5-(F5-E5)</f>
        <v>0</v>
      </c>
      <c r="H5" s="12">
        <f t="shared" ref="H5:H2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ref="G5:G68" si="2">D29-C29-(F29-E29)</f>
        <v>0</v>
      </c>
      <c r="H29" s="12">
        <f t="shared" ref="H5:H68" si="3">B29*G29</f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2"/>
        <v>0</v>
      </c>
      <c r="H30" s="12">
        <f t="shared" si="3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2"/>
        <v>0</v>
      </c>
      <c r="H31" s="12">
        <f t="shared" si="3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2"/>
        <v>0</v>
      </c>
      <c r="H32" s="12">
        <f t="shared" si="3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2"/>
        <v>0</v>
      </c>
      <c r="H33" s="12">
        <f t="shared" si="3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2"/>
        <v>0</v>
      </c>
      <c r="H34" s="12">
        <f t="shared" si="3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2"/>
        <v>0</v>
      </c>
      <c r="H35" s="12">
        <f t="shared" si="3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2"/>
        <v>0</v>
      </c>
      <c r="H36" s="12">
        <f t="shared" si="3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2"/>
        <v>0</v>
      </c>
      <c r="H37" s="12">
        <f t="shared" si="3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2"/>
        <v>0</v>
      </c>
      <c r="H38" s="12">
        <f t="shared" si="3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2"/>
        <v>0</v>
      </c>
      <c r="H39" s="12">
        <f t="shared" si="3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2"/>
        <v>0</v>
      </c>
      <c r="H40" s="12">
        <f t="shared" si="3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2"/>
        <v>0</v>
      </c>
      <c r="H41" s="12">
        <f t="shared" si="3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2"/>
        <v>0</v>
      </c>
      <c r="H42" s="12">
        <f t="shared" si="3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2"/>
        <v>0</v>
      </c>
      <c r="H43" s="12">
        <f t="shared" si="3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2"/>
        <v>0</v>
      </c>
      <c r="H44" s="12">
        <f t="shared" si="3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2"/>
        <v>0</v>
      </c>
      <c r="H45" s="12">
        <f t="shared" si="3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2"/>
        <v>0</v>
      </c>
      <c r="H46" s="12">
        <f t="shared" si="3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2"/>
        <v>0</v>
      </c>
      <c r="H47" s="12">
        <f t="shared" si="3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2"/>
        <v>0</v>
      </c>
      <c r="H48" s="12">
        <f t="shared" si="3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2"/>
        <v>0</v>
      </c>
      <c r="H49" s="12">
        <f t="shared" si="3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2"/>
        <v>0</v>
      </c>
      <c r="H50" s="12">
        <f t="shared" si="3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2"/>
        <v>0</v>
      </c>
      <c r="H51" s="12">
        <f t="shared" si="3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2"/>
        <v>0</v>
      </c>
      <c r="H52" s="12">
        <f t="shared" si="3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2"/>
        <v>0</v>
      </c>
      <c r="H53" s="12">
        <f t="shared" si="3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2"/>
        <v>0</v>
      </c>
      <c r="H54" s="12">
        <f t="shared" si="3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2"/>
        <v>0</v>
      </c>
      <c r="H55" s="12">
        <f t="shared" si="3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4">D69-C69-(F69-E69)</f>
        <v>0</v>
      </c>
      <c r="H69" s="12">
        <f t="shared" ref="H69:H132" si="5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4"/>
        <v>0</v>
      </c>
      <c r="H70" s="12">
        <f t="shared" si="5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4"/>
        <v>0</v>
      </c>
      <c r="H71" s="12">
        <f t="shared" si="5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4"/>
        <v>0</v>
      </c>
      <c r="H72" s="12">
        <f t="shared" si="5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4"/>
        <v>0</v>
      </c>
      <c r="H73" s="12">
        <f t="shared" si="5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4"/>
        <v>0</v>
      </c>
      <c r="H74" s="12">
        <f t="shared" si="5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4"/>
        <v>0</v>
      </c>
      <c r="H75" s="12">
        <f t="shared" si="5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4"/>
        <v>0</v>
      </c>
      <c r="H76" s="12">
        <f t="shared" si="5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4"/>
        <v>0</v>
      </c>
      <c r="H77" s="12">
        <f t="shared" si="5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4"/>
        <v>0</v>
      </c>
      <c r="H78" s="12">
        <f t="shared" si="5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4"/>
        <v>0</v>
      </c>
      <c r="H79" s="12">
        <f t="shared" si="5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4"/>
        <v>0</v>
      </c>
      <c r="H80" s="12">
        <f t="shared" si="5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4"/>
        <v>0</v>
      </c>
      <c r="H81" s="12">
        <f t="shared" si="5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4"/>
        <v>0</v>
      </c>
      <c r="H82" s="12">
        <f t="shared" si="5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4"/>
        <v>0</v>
      </c>
      <c r="H83" s="12">
        <f t="shared" si="5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4"/>
        <v>0</v>
      </c>
      <c r="H84" s="12">
        <f t="shared" si="5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4"/>
        <v>0</v>
      </c>
      <c r="H85" s="12">
        <f t="shared" si="5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4"/>
        <v>0</v>
      </c>
      <c r="H86" s="12">
        <f t="shared" si="5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4"/>
        <v>0</v>
      </c>
      <c r="H87" s="12">
        <f t="shared" si="5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4"/>
        <v>0</v>
      </c>
      <c r="H88" s="12">
        <f t="shared" si="5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4"/>
        <v>0</v>
      </c>
      <c r="H89" s="12">
        <f t="shared" si="5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4"/>
        <v>0</v>
      </c>
      <c r="H90" s="12">
        <f t="shared" si="5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4"/>
        <v>0</v>
      </c>
      <c r="H91" s="12">
        <f t="shared" si="5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4"/>
        <v>0</v>
      </c>
      <c r="H92" s="12">
        <f t="shared" si="5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4"/>
        <v>0</v>
      </c>
      <c r="H93" s="12">
        <f t="shared" si="5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4"/>
        <v>0</v>
      </c>
      <c r="H94" s="12">
        <f t="shared" si="5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4"/>
        <v>0</v>
      </c>
      <c r="H95" s="12">
        <f t="shared" si="5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4"/>
        <v>0</v>
      </c>
      <c r="H96" s="12">
        <f t="shared" si="5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4"/>
        <v>0</v>
      </c>
      <c r="H97" s="12">
        <f t="shared" si="5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4"/>
        <v>0</v>
      </c>
      <c r="H98" s="12">
        <f t="shared" si="5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4"/>
        <v>0</v>
      </c>
      <c r="H99" s="12">
        <f t="shared" si="5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4"/>
        <v>0</v>
      </c>
      <c r="H100" s="12">
        <f t="shared" si="5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4"/>
        <v>0</v>
      </c>
      <c r="H101" s="12">
        <f t="shared" si="5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4"/>
        <v>0</v>
      </c>
      <c r="H102" s="12">
        <f t="shared" si="5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4"/>
        <v>0</v>
      </c>
      <c r="H103" s="12">
        <f t="shared" si="5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4"/>
        <v>0</v>
      </c>
      <c r="H104" s="12">
        <f t="shared" si="5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4"/>
        <v>0</v>
      </c>
      <c r="H105" s="12">
        <f t="shared" si="5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4"/>
        <v>0</v>
      </c>
      <c r="H106" s="12">
        <f t="shared" si="5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4"/>
        <v>0</v>
      </c>
      <c r="H107" s="12">
        <f t="shared" si="5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4"/>
        <v>0</v>
      </c>
      <c r="H108" s="12">
        <f t="shared" si="5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4"/>
        <v>0</v>
      </c>
      <c r="H109" s="12">
        <f t="shared" si="5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4"/>
        <v>0</v>
      </c>
      <c r="H110" s="12">
        <f t="shared" si="5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4"/>
        <v>0</v>
      </c>
      <c r="H111" s="12">
        <f t="shared" si="5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4"/>
        <v>0</v>
      </c>
      <c r="H112" s="12">
        <f t="shared" si="5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4"/>
        <v>0</v>
      </c>
      <c r="H113" s="12">
        <f t="shared" si="5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4"/>
        <v>0</v>
      </c>
      <c r="H114" s="12">
        <f t="shared" si="5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4"/>
        <v>0</v>
      </c>
      <c r="H115" s="12">
        <f t="shared" si="5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4"/>
        <v>0</v>
      </c>
      <c r="H116" s="12">
        <f t="shared" si="5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4"/>
        <v>0</v>
      </c>
      <c r="H117" s="12">
        <f t="shared" si="5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4"/>
        <v>0</v>
      </c>
      <c r="H118" s="12">
        <f t="shared" si="5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4"/>
        <v>0</v>
      </c>
      <c r="H119" s="12">
        <f t="shared" si="5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4"/>
        <v>0</v>
      </c>
      <c r="H124" s="12">
        <f t="shared" si="5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6">D133-C133-(F133-E133)</f>
        <v>0</v>
      </c>
      <c r="H133" s="12">
        <f t="shared" ref="H133:H196" si="7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6"/>
        <v>0</v>
      </c>
      <c r="H134" s="12">
        <f t="shared" si="7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6"/>
        <v>0</v>
      </c>
      <c r="H135" s="12">
        <f t="shared" si="7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6"/>
        <v>0</v>
      </c>
      <c r="H136" s="12">
        <f t="shared" si="7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6"/>
        <v>0</v>
      </c>
      <c r="H137" s="12">
        <f t="shared" si="7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6"/>
        <v>0</v>
      </c>
      <c r="H138" s="12">
        <f t="shared" si="7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6"/>
        <v>0</v>
      </c>
      <c r="H139" s="12">
        <f t="shared" si="7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6"/>
        <v>0</v>
      </c>
      <c r="H140" s="12">
        <f t="shared" si="7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6"/>
        <v>0</v>
      </c>
      <c r="H141" s="12">
        <f t="shared" si="7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6"/>
        <v>0</v>
      </c>
      <c r="H142" s="12">
        <f t="shared" si="7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6"/>
        <v>0</v>
      </c>
      <c r="H143" s="12">
        <f t="shared" si="7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6"/>
        <v>0</v>
      </c>
      <c r="H144" s="12">
        <f t="shared" si="7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6"/>
        <v>0</v>
      </c>
      <c r="H145" s="12">
        <f t="shared" si="7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6"/>
        <v>0</v>
      </c>
      <c r="H146" s="12">
        <f t="shared" si="7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6"/>
        <v>0</v>
      </c>
      <c r="H147" s="12">
        <f t="shared" si="7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6"/>
        <v>0</v>
      </c>
      <c r="H148" s="12">
        <f t="shared" si="7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6"/>
        <v>0</v>
      </c>
      <c r="H149" s="12">
        <f t="shared" si="7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6"/>
        <v>0</v>
      </c>
      <c r="H150" s="12">
        <f t="shared" si="7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6"/>
        <v>0</v>
      </c>
      <c r="H151" s="12">
        <f t="shared" si="7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6"/>
        <v>0</v>
      </c>
      <c r="H152" s="12">
        <f t="shared" si="7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6"/>
        <v>0</v>
      </c>
      <c r="H153" s="12">
        <f t="shared" si="7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6"/>
        <v>0</v>
      </c>
      <c r="H154" s="12">
        <f t="shared" si="7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6"/>
        <v>0</v>
      </c>
      <c r="H155" s="12">
        <f t="shared" si="7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6"/>
        <v>0</v>
      </c>
      <c r="H156" s="12">
        <f t="shared" si="7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6"/>
        <v>0</v>
      </c>
      <c r="H157" s="12">
        <f t="shared" si="7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6"/>
        <v>0</v>
      </c>
      <c r="H158" s="12">
        <f t="shared" si="7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6"/>
        <v>0</v>
      </c>
      <c r="H159" s="12">
        <f t="shared" si="7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6"/>
        <v>0</v>
      </c>
      <c r="H160" s="12">
        <f t="shared" si="7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6"/>
        <v>0</v>
      </c>
      <c r="H161" s="12">
        <f t="shared" si="7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6"/>
        <v>0</v>
      </c>
      <c r="H162" s="12">
        <f t="shared" si="7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6"/>
        <v>0</v>
      </c>
      <c r="H163" s="12">
        <f t="shared" si="7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6"/>
        <v>0</v>
      </c>
      <c r="H164" s="12">
        <f t="shared" si="7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6"/>
        <v>0</v>
      </c>
      <c r="H165" s="12">
        <f t="shared" si="7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6"/>
        <v>0</v>
      </c>
      <c r="H166" s="12">
        <f t="shared" si="7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6"/>
        <v>0</v>
      </c>
      <c r="H167" s="12">
        <f t="shared" si="7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6"/>
        <v>0</v>
      </c>
      <c r="H168" s="12">
        <f t="shared" si="7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6"/>
        <v>0</v>
      </c>
      <c r="H169" s="12">
        <f t="shared" si="7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6"/>
        <v>0</v>
      </c>
      <c r="H170" s="12">
        <f t="shared" si="7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6"/>
        <v>0</v>
      </c>
      <c r="H171" s="12">
        <f t="shared" si="7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6"/>
        <v>0</v>
      </c>
      <c r="H172" s="12">
        <f t="shared" si="7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6"/>
        <v>0</v>
      </c>
      <c r="H173" s="12">
        <f t="shared" si="7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6"/>
        <v>0</v>
      </c>
      <c r="H174" s="12">
        <f t="shared" si="7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6"/>
        <v>0</v>
      </c>
      <c r="H175" s="12">
        <f t="shared" si="7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6"/>
        <v>0</v>
      </c>
      <c r="H176" s="12">
        <f t="shared" si="7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6"/>
        <v>0</v>
      </c>
      <c r="H177" s="12">
        <f t="shared" si="7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6"/>
        <v>0</v>
      </c>
      <c r="H178" s="12">
        <f t="shared" si="7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6"/>
        <v>0</v>
      </c>
      <c r="H179" s="12">
        <f t="shared" si="7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6"/>
        <v>0</v>
      </c>
      <c r="H180" s="12">
        <f t="shared" si="7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6"/>
        <v>0</v>
      </c>
      <c r="H181" s="12">
        <f t="shared" si="7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6"/>
        <v>0</v>
      </c>
      <c r="H182" s="12">
        <f t="shared" si="7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6"/>
        <v>0</v>
      </c>
      <c r="H183" s="12">
        <f t="shared" si="7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6"/>
        <v>0</v>
      </c>
      <c r="H184" s="12">
        <f t="shared" si="7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6"/>
        <v>0</v>
      </c>
      <c r="H185" s="12">
        <f t="shared" si="7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6"/>
        <v>0</v>
      </c>
      <c r="H186" s="12">
        <f t="shared" si="7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6"/>
        <v>0</v>
      </c>
      <c r="H187" s="12">
        <f t="shared" si="7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6"/>
        <v>0</v>
      </c>
      <c r="H188" s="12">
        <f t="shared" si="7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6"/>
        <v>0</v>
      </c>
      <c r="H189" s="12">
        <f t="shared" si="7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6"/>
        <v>0</v>
      </c>
      <c r="H190" s="12">
        <f t="shared" si="7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6"/>
        <v>0</v>
      </c>
      <c r="H191" s="12">
        <f t="shared" si="7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6"/>
        <v>0</v>
      </c>
      <c r="H192" s="12">
        <f t="shared" si="7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6"/>
        <v>0</v>
      </c>
      <c r="H193" s="12">
        <f t="shared" si="7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6"/>
        <v>0</v>
      </c>
      <c r="H194" s="12">
        <f t="shared" si="7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6"/>
        <v>0</v>
      </c>
      <c r="H195" s="12">
        <f t="shared" si="7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6"/>
        <v>0</v>
      </c>
      <c r="H196" s="12">
        <f t="shared" si="7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8">D197-C197-(F197-E197)</f>
        <v>0</v>
      </c>
      <c r="H197" s="12">
        <f t="shared" ref="H197:H260" si="9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8"/>
        <v>0</v>
      </c>
      <c r="H198" s="12">
        <f t="shared" si="9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8"/>
        <v>0</v>
      </c>
      <c r="H199" s="12">
        <f t="shared" si="9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8"/>
        <v>0</v>
      </c>
      <c r="H200" s="12">
        <f t="shared" si="9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8"/>
        <v>0</v>
      </c>
      <c r="H201" s="12">
        <f t="shared" si="9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8"/>
        <v>0</v>
      </c>
      <c r="H202" s="12">
        <f t="shared" si="9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8"/>
        <v>0</v>
      </c>
      <c r="H203" s="12">
        <f t="shared" si="9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8"/>
        <v>0</v>
      </c>
      <c r="H204" s="12">
        <f t="shared" si="9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8"/>
        <v>0</v>
      </c>
      <c r="H254" s="12">
        <f t="shared" si="9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8"/>
        <v>0</v>
      </c>
      <c r="H255" s="12">
        <f t="shared" si="9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8"/>
        <v>0</v>
      </c>
      <c r="H256" s="12">
        <f t="shared" si="9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8"/>
        <v>0</v>
      </c>
      <c r="H257" s="12">
        <f t="shared" si="9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8"/>
        <v>0</v>
      </c>
      <c r="H258" s="12">
        <f t="shared" si="9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8"/>
        <v>0</v>
      </c>
      <c r="H259" s="12">
        <f t="shared" si="9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8"/>
        <v>0</v>
      </c>
      <c r="H260" s="12">
        <f t="shared" si="9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10">D261-C261-(F261-E261)</f>
        <v>0</v>
      </c>
      <c r="H261" s="12">
        <f t="shared" ref="H261:H324" si="11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10"/>
        <v>0</v>
      </c>
      <c r="H318" s="12">
        <f t="shared" si="11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0"/>
        <v>0</v>
      </c>
      <c r="H319" s="12">
        <f t="shared" si="11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0"/>
        <v>0</v>
      </c>
      <c r="H320" s="12">
        <f t="shared" si="11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0"/>
        <v>0</v>
      </c>
      <c r="H321" s="12">
        <f t="shared" si="11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0"/>
        <v>0</v>
      </c>
      <c r="H322" s="12">
        <f t="shared" si="11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0"/>
        <v>0</v>
      </c>
      <c r="H323" s="12">
        <f t="shared" si="11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0"/>
        <v>0</v>
      </c>
      <c r="H324" s="12">
        <f t="shared" si="11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2">D325-C325-(F325-E325)</f>
        <v>0</v>
      </c>
      <c r="H325" s="12">
        <f t="shared" ref="H325:H353" si="13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A4" sqref="A4:H28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2023-05-02T15:03:55Z</dcterms:modified>
</cp:coreProperties>
</file>